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980" windowHeight="13710"/>
  </bookViews>
  <sheets>
    <sheet name="2020年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F23" i="1" l="1"/>
  <c r="G23" i="1" s="1"/>
  <c r="F22" i="1"/>
  <c r="F21" i="1"/>
  <c r="F20" i="1"/>
  <c r="G20" i="1"/>
  <c r="F19" i="1"/>
  <c r="F18" i="1"/>
  <c r="F17" i="1"/>
  <c r="G17" i="1"/>
  <c r="G16" i="1"/>
  <c r="F14" i="1"/>
  <c r="G14" i="1"/>
  <c r="F13" i="1"/>
  <c r="G12" i="1"/>
  <c r="F11" i="1"/>
  <c r="F10" i="1"/>
  <c r="F9" i="1"/>
  <c r="G9" i="1"/>
  <c r="F8" i="1"/>
  <c r="F7" i="1"/>
  <c r="F6" i="1"/>
  <c r="F5" i="1"/>
  <c r="F4" i="1"/>
  <c r="F3" i="1"/>
  <c r="F2" i="1"/>
  <c r="G13" i="1" l="1"/>
  <c r="G5" i="1"/>
  <c r="G8" i="1"/>
  <c r="G10" i="1"/>
  <c r="G4" i="1"/>
  <c r="G19" i="1"/>
  <c r="G21" i="1"/>
  <c r="G2" i="1"/>
  <c r="G3" i="1"/>
  <c r="G18" i="1"/>
  <c r="G7" i="1"/>
  <c r="G15" i="1"/>
  <c r="G6" i="1"/>
  <c r="G22" i="1"/>
  <c r="G11" i="1"/>
</calcChain>
</file>

<file path=xl/sharedStrings.xml><?xml version="1.0" encoding="utf-8"?>
<sst xmlns="http://schemas.openxmlformats.org/spreadsheetml/2006/main" count="78" uniqueCount="40">
  <si>
    <t>序号</t>
  </si>
  <si>
    <t>系部</t>
  </si>
  <si>
    <t>辅导员</t>
  </si>
  <si>
    <t>职称</t>
  </si>
  <si>
    <t>工作量积分标准（不含科研积分）</t>
  </si>
  <si>
    <t>完成比例（不含科研积分）</t>
  </si>
  <si>
    <t>备注</t>
  </si>
  <si>
    <t>会计系</t>
  </si>
  <si>
    <t>王颖</t>
  </si>
  <si>
    <t>初级</t>
  </si>
  <si>
    <t>中级</t>
  </si>
  <si>
    <t>王曦卉</t>
  </si>
  <si>
    <t>耿雯</t>
  </si>
  <si>
    <t>俞兰网</t>
  </si>
  <si>
    <t>刘芃炜</t>
  </si>
  <si>
    <t>陈蕾</t>
  </si>
  <si>
    <t>财金系</t>
  </si>
  <si>
    <t>陈文娟</t>
  </si>
  <si>
    <t>房绪</t>
  </si>
  <si>
    <t>张建玲</t>
  </si>
  <si>
    <t>张丰</t>
  </si>
  <si>
    <t>陈亚男</t>
  </si>
  <si>
    <t>经贸系</t>
  </si>
  <si>
    <t>顾文静</t>
  </si>
  <si>
    <t>朱杰</t>
  </si>
  <si>
    <t>杨威</t>
  </si>
  <si>
    <t>信息系</t>
  </si>
  <si>
    <t>王晶</t>
  </si>
  <si>
    <t>张慧</t>
  </si>
  <si>
    <t>徐诗文</t>
  </si>
  <si>
    <t>路璐</t>
  </si>
  <si>
    <t>公管系</t>
  </si>
  <si>
    <t>邓金</t>
  </si>
  <si>
    <t>刘青</t>
  </si>
  <si>
    <t>袁家帅</t>
  </si>
  <si>
    <t>王玲玲</t>
  </si>
  <si>
    <r>
      <t>不脱产读博期间工作量减免1/4</t>
    </r>
    <r>
      <rPr>
        <sz val="11"/>
        <color theme="1"/>
        <rFont val="宋体"/>
        <family val="3"/>
        <charset val="134"/>
        <scheme val="minor"/>
      </rPr>
      <t>(苏财会院〔2016〕104号)</t>
    </r>
    <phoneticPr fontId="21" type="noConversion"/>
  </si>
  <si>
    <t>完成积分</t>
    <phoneticPr fontId="21" type="noConversion"/>
  </si>
  <si>
    <t>学生办主任完成对应职级1/3积分(苏财会院〔2019〕56号)</t>
    <phoneticPr fontId="21" type="noConversion"/>
  </si>
  <si>
    <t>上半年产假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</si>
</sst>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4" x14ac:knownFonts="1"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family val="2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4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7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/>
    <xf numFmtId="0" fontId="13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/>
    <xf numFmtId="0" fontId="6" fillId="23" borderId="9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/>
    <xf numFmtId="0" fontId="4" fillId="7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7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/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7" borderId="4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/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23" borderId="9" applyNumberFormat="0" applyFont="0" applyAlignment="0" applyProtection="0">
      <alignment vertical="center"/>
    </xf>
    <xf numFmtId="0" fontId="6" fillId="0" borderId="0"/>
    <xf numFmtId="0" fontId="6" fillId="23" borderId="9" applyNumberFormat="0" applyFont="0" applyAlignment="0" applyProtection="0">
      <alignment vertical="center"/>
    </xf>
    <xf numFmtId="0" fontId="6" fillId="0" borderId="0"/>
    <xf numFmtId="0" fontId="6" fillId="0" borderId="0"/>
    <xf numFmtId="0" fontId="17" fillId="0" borderId="0">
      <alignment vertical="center"/>
    </xf>
    <xf numFmtId="0" fontId="6" fillId="0" borderId="0"/>
    <xf numFmtId="0" fontId="14" fillId="0" borderId="0"/>
    <xf numFmtId="0" fontId="14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6" fillId="23" borderId="9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0" fontId="0" fillId="2" borderId="1" xfId="8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0" fontId="0" fillId="3" borderId="1" xfId="8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2" fillId="0" borderId="1" xfId="0" applyFont="1" applyBorder="1">
      <alignment vertical="center"/>
    </xf>
    <xf numFmtId="2" fontId="0" fillId="2" borderId="1" xfId="0" applyNumberFormat="1" applyFon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</cellXfs>
  <cellStyles count="224">
    <cellStyle name="20% - 强调文字颜色 1 2" xfId="1"/>
    <cellStyle name="20% - 强调文字颜色 1 2 2" xfId="37"/>
    <cellStyle name="20% - 强调文字颜色 1 2 2 2" xfId="5"/>
    <cellStyle name="20% - 强调文字颜色 1 2 3" xfId="29"/>
    <cellStyle name="20% - 强调文字颜色 2 2" xfId="38"/>
    <cellStyle name="20% - 强调文字颜色 2 2 2" xfId="11"/>
    <cellStyle name="20% - 强调文字颜色 2 2 2 2" xfId="40"/>
    <cellStyle name="20% - 强调文字颜色 2 2 3" xfId="41"/>
    <cellStyle name="20% - 强调文字颜色 3 2" xfId="35"/>
    <cellStyle name="20% - 强调文字颜色 3 2 2" xfId="7"/>
    <cellStyle name="20% - 强调文字颜色 3 2 2 2" xfId="42"/>
    <cellStyle name="20% - 强调文字颜色 3 2 3" xfId="28"/>
    <cellStyle name="20% - 强调文字颜色 4 2" xfId="43"/>
    <cellStyle name="20% - 强调文字颜色 4 2 2" xfId="31"/>
    <cellStyle name="20% - 强调文字颜色 4 2 2 2" xfId="17"/>
    <cellStyle name="20% - 强调文字颜色 4 2 3" xfId="33"/>
    <cellStyle name="20% - 强调文字颜色 5 2" xfId="45"/>
    <cellStyle name="20% - 强调文字颜色 5 2 2" xfId="47"/>
    <cellStyle name="20% - 强调文字颜色 5 2 2 2" xfId="48"/>
    <cellStyle name="20% - 强调文字颜色 5 2 3" xfId="49"/>
    <cellStyle name="20% - 强调文字颜色 6 2" xfId="50"/>
    <cellStyle name="20% - 强调文字颜色 6 2 2" xfId="51"/>
    <cellStyle name="20% - 强调文字颜色 6 2 2 2" xfId="52"/>
    <cellStyle name="20% - 强调文字颜色 6 2 3" xfId="53"/>
    <cellStyle name="40% - 强调文字颜色 1 2" xfId="54"/>
    <cellStyle name="40% - 强调文字颜色 1 2 2" xfId="55"/>
    <cellStyle name="40% - 强调文字颜色 1 2 2 2" xfId="56"/>
    <cellStyle name="40% - 强调文字颜色 1 2 3" xfId="57"/>
    <cellStyle name="40% - 强调文字颜色 2 2" xfId="30"/>
    <cellStyle name="40% - 强调文字颜色 2 2 2" xfId="58"/>
    <cellStyle name="40% - 强调文字颜色 2 2 2 2" xfId="59"/>
    <cellStyle name="40% - 强调文字颜色 2 2 3" xfId="60"/>
    <cellStyle name="40% - 强调文字颜色 3 2" xfId="61"/>
    <cellStyle name="40% - 强调文字颜色 3 2 2" xfId="63"/>
    <cellStyle name="40% - 强调文字颜色 3 2 2 2" xfId="65"/>
    <cellStyle name="40% - 强调文字颜色 3 2 3" xfId="66"/>
    <cellStyle name="40% - 强调文字颜色 4 2" xfId="19"/>
    <cellStyle name="40% - 强调文字颜色 4 2 2" xfId="67"/>
    <cellStyle name="40% - 强调文字颜色 4 2 2 2" xfId="70"/>
    <cellStyle name="40% - 强调文字颜色 4 2 3" xfId="72"/>
    <cellStyle name="40% - 强调文字颜色 5 2" xfId="73"/>
    <cellStyle name="40% - 强调文字颜色 5 2 2" xfId="75"/>
    <cellStyle name="40% - 强调文字颜色 5 2 2 2" xfId="76"/>
    <cellStyle name="40% - 强调文字颜色 5 2 3" xfId="77"/>
    <cellStyle name="40% - 强调文字颜色 6 2" xfId="78"/>
    <cellStyle name="40% - 强调文字颜色 6 2 2" xfId="80"/>
    <cellStyle name="40% - 强调文字颜色 6 2 2 2" xfId="82"/>
    <cellStyle name="40% - 强调文字颜色 6 2 3" xfId="83"/>
    <cellStyle name="60% - 强调文字颜色 1 2" xfId="84"/>
    <cellStyle name="60% - 强调文字颜色 1 2 2" xfId="85"/>
    <cellStyle name="60% - 强调文字颜色 1 2 2 2" xfId="86"/>
    <cellStyle name="60% - 强调文字颜色 1 2 3" xfId="87"/>
    <cellStyle name="60% - 强调文字颜色 2 2" xfId="88"/>
    <cellStyle name="60% - 强调文字颜色 2 2 2" xfId="15"/>
    <cellStyle name="60% - 强调文字颜色 2 2 2 2" xfId="18"/>
    <cellStyle name="60% - 强调文字颜色 2 2 3" xfId="90"/>
    <cellStyle name="60% - 强调文字颜色 3 2" xfId="91"/>
    <cellStyle name="60% - 强调文字颜色 3 2 2" xfId="92"/>
    <cellStyle name="60% - 强调文字颜色 3 2 2 2" xfId="94"/>
    <cellStyle name="60% - 强调文字颜色 3 2 3" xfId="96"/>
    <cellStyle name="60% - 强调文字颜色 4 2" xfId="97"/>
    <cellStyle name="60% - 强调文字颜色 4 2 2" xfId="98"/>
    <cellStyle name="60% - 强调文字颜色 4 2 2 2" xfId="9"/>
    <cellStyle name="60% - 强调文字颜色 4 2 3" xfId="22"/>
    <cellStyle name="60% - 强调文字颜色 5 2" xfId="100"/>
    <cellStyle name="60% - 强调文字颜色 5 2 2" xfId="101"/>
    <cellStyle name="60% - 强调文字颜色 5 2 2 2" xfId="26"/>
    <cellStyle name="60% - 强调文字颜色 5 2 3" xfId="103"/>
    <cellStyle name="60% - 强调文字颜色 6 2" xfId="104"/>
    <cellStyle name="60% - 强调文字颜色 6 2 2" xfId="105"/>
    <cellStyle name="60% - 强调文字颜色 6 2 2 2" xfId="107"/>
    <cellStyle name="60% - 强调文字颜色 6 2 3" xfId="108"/>
    <cellStyle name="百分比" xfId="8" builtinId="5"/>
    <cellStyle name="标题 1 2" xfId="109"/>
    <cellStyle name="标题 1 2 2" xfId="110"/>
    <cellStyle name="标题 1 2 2 2" xfId="111"/>
    <cellStyle name="标题 1 2 3" xfId="112"/>
    <cellStyle name="标题 2 2" xfId="113"/>
    <cellStyle name="标题 2 2 2" xfId="114"/>
    <cellStyle name="标题 2 2 2 2" xfId="115"/>
    <cellStyle name="标题 2 2 3" xfId="116"/>
    <cellStyle name="标题 3 2" xfId="117"/>
    <cellStyle name="标题 3 2 2" xfId="118"/>
    <cellStyle name="标题 3 2 2 2" xfId="119"/>
    <cellStyle name="标题 3 2 3" xfId="120"/>
    <cellStyle name="标题 4 2" xfId="121"/>
    <cellStyle name="标题 4 2 2" xfId="123"/>
    <cellStyle name="标题 4 2 2 2" xfId="124"/>
    <cellStyle name="标题 4 2 3" xfId="126"/>
    <cellStyle name="标题 5" xfId="4"/>
    <cellStyle name="标题 5 2" xfId="127"/>
    <cellStyle name="标题 5 2 2" xfId="128"/>
    <cellStyle name="标题 5 3" xfId="129"/>
    <cellStyle name="差 2" xfId="130"/>
    <cellStyle name="差 2 2" xfId="131"/>
    <cellStyle name="差 2 2 2" xfId="132"/>
    <cellStyle name="差 2 3" xfId="133"/>
    <cellStyle name="常规" xfId="0" builtinId="0"/>
    <cellStyle name="常规 10" xfId="134"/>
    <cellStyle name="常规 10 2" xfId="135"/>
    <cellStyle name="常规 2" xfId="136"/>
    <cellStyle name="常规 2 2" xfId="137"/>
    <cellStyle name="常规 2 2 2" xfId="138"/>
    <cellStyle name="常规 2 2 2 2" xfId="139"/>
    <cellStyle name="常规 2 2 3" xfId="140"/>
    <cellStyle name="常规 2 3" xfId="141"/>
    <cellStyle name="常规 2 3 2" xfId="142"/>
    <cellStyle name="常规 2 4" xfId="143"/>
    <cellStyle name="常规 2 4 2" xfId="144"/>
    <cellStyle name="常规 2 5" xfId="145"/>
    <cellStyle name="常规 2 5 2" xfId="147"/>
    <cellStyle name="常规 2 6" xfId="149"/>
    <cellStyle name="常规 3" xfId="44"/>
    <cellStyle name="常规 3 2" xfId="32"/>
    <cellStyle name="常规 3 2 2" xfId="16"/>
    <cellStyle name="常规 3 2 2 2" xfId="150"/>
    <cellStyle name="常规 3 2 2 2 2" xfId="151"/>
    <cellStyle name="常规 3 2 2 3" xfId="152"/>
    <cellStyle name="常规 3 2 3" xfId="153"/>
    <cellStyle name="常规 3 2 3 2" xfId="154"/>
    <cellStyle name="常规 3 2 4" xfId="155"/>
    <cellStyle name="常规 3 2 4 2" xfId="156"/>
    <cellStyle name="常规 3 2 5" xfId="36"/>
    <cellStyle name="常规 3 2 5 2" xfId="6"/>
    <cellStyle name="常规 3 2 6" xfId="23"/>
    <cellStyle name="常规 3 3" xfId="34"/>
    <cellStyle name="常规 3 3 2" xfId="157"/>
    <cellStyle name="常规 3 3 2 2" xfId="158"/>
    <cellStyle name="常规 3 3 3" xfId="159"/>
    <cellStyle name="常规 3 4" xfId="160"/>
    <cellStyle name="常规 3 4 2" xfId="161"/>
    <cellStyle name="常规 3 5" xfId="162"/>
    <cellStyle name="常规 3 5 2" xfId="164"/>
    <cellStyle name="常规 3 6" xfId="166"/>
    <cellStyle name="常规 3 6 2" xfId="167"/>
    <cellStyle name="常规 3 7" xfId="168"/>
    <cellStyle name="常规 4" xfId="169"/>
    <cellStyle name="常规 4 2" xfId="170"/>
    <cellStyle name="常规 4 2 2" xfId="171"/>
    <cellStyle name="常规 4 3" xfId="173"/>
    <cellStyle name="常规 4 3 2" xfId="174"/>
    <cellStyle name="常规 4 4" xfId="172"/>
    <cellStyle name="常规 5" xfId="89"/>
    <cellStyle name="常规 6" xfId="12"/>
    <cellStyle name="常规 6 2" xfId="175"/>
    <cellStyle name="常规 6 2 2" xfId="177"/>
    <cellStyle name="常规 6 3" xfId="125"/>
    <cellStyle name="常规 6 3 2" xfId="179"/>
    <cellStyle name="常规 6 4" xfId="180"/>
    <cellStyle name="常规 7" xfId="181"/>
    <cellStyle name="常规 8" xfId="182"/>
    <cellStyle name="常规 8 2" xfId="24"/>
    <cellStyle name="常规 8 2 2" xfId="46"/>
    <cellStyle name="常规 8 3" xfId="20"/>
    <cellStyle name="常规 9" xfId="183"/>
    <cellStyle name="常规 9 2" xfId="184"/>
    <cellStyle name="好 2" xfId="185"/>
    <cellStyle name="好 2 2" xfId="186"/>
    <cellStyle name="好 2 2 2" xfId="187"/>
    <cellStyle name="好 2 3" xfId="74"/>
    <cellStyle name="汇总 2" xfId="188"/>
    <cellStyle name="汇总 2 2" xfId="189"/>
    <cellStyle name="汇总 2 2 2" xfId="190"/>
    <cellStyle name="汇总 2 3" xfId="68"/>
    <cellStyle name="计算 2" xfId="2"/>
    <cellStyle name="计算 2 2" xfId="62"/>
    <cellStyle name="计算 2 2 2" xfId="64"/>
    <cellStyle name="计算 2 3" xfId="191"/>
    <cellStyle name="检查单元格 2" xfId="69"/>
    <cellStyle name="检查单元格 2 2" xfId="71"/>
    <cellStyle name="检查单元格 2 2 2" xfId="192"/>
    <cellStyle name="检查单元格 2 3" xfId="193"/>
    <cellStyle name="解释性文本 2" xfId="194"/>
    <cellStyle name="解释性文本 2 2" xfId="13"/>
    <cellStyle name="解释性文本 2 2 2" xfId="122"/>
    <cellStyle name="解释性文本 2 3" xfId="3"/>
    <cellStyle name="警告文本 2" xfId="195"/>
    <cellStyle name="警告文本 2 2" xfId="196"/>
    <cellStyle name="警告文本 2 2 2" xfId="197"/>
    <cellStyle name="警告文本 2 3" xfId="198"/>
    <cellStyle name="链接单元格 2" xfId="199"/>
    <cellStyle name="链接单元格 2 2" xfId="200"/>
    <cellStyle name="链接单元格 2 2 2" xfId="201"/>
    <cellStyle name="链接单元格 2 3" xfId="202"/>
    <cellStyle name="强调文字颜色 1 2" xfId="203"/>
    <cellStyle name="强调文字颜色 1 2 2" xfId="204"/>
    <cellStyle name="强调文字颜色 1 2 2 2" xfId="205"/>
    <cellStyle name="强调文字颜色 1 2 3" xfId="14"/>
    <cellStyle name="强调文字颜色 2 2" xfId="206"/>
    <cellStyle name="强调文字颜色 2 2 2" xfId="207"/>
    <cellStyle name="强调文字颜色 2 2 2 2" xfId="208"/>
    <cellStyle name="强调文字颜色 2 2 3" xfId="93"/>
    <cellStyle name="强调文字颜色 3 2" xfId="209"/>
    <cellStyle name="强调文字颜色 3 2 2" xfId="210"/>
    <cellStyle name="强调文字颜色 3 2 2 2" xfId="212"/>
    <cellStyle name="强调文字颜色 3 2 3" xfId="99"/>
    <cellStyle name="强调文字颜色 4 2" xfId="146"/>
    <cellStyle name="强调文字颜色 4 2 2" xfId="148"/>
    <cellStyle name="强调文字颜色 4 2 2 2" xfId="213"/>
    <cellStyle name="强调文字颜色 4 2 3" xfId="102"/>
    <cellStyle name="强调文字颜色 5 2" xfId="163"/>
    <cellStyle name="强调文字颜色 5 2 2" xfId="165"/>
    <cellStyle name="强调文字颜色 5 2 2 2" xfId="214"/>
    <cellStyle name="强调文字颜色 5 2 3" xfId="106"/>
    <cellStyle name="强调文字颜色 6 2" xfId="215"/>
    <cellStyle name="强调文字颜色 6 2 2" xfId="216"/>
    <cellStyle name="强调文字颜色 6 2 2 2" xfId="217"/>
    <cellStyle name="强调文字颜色 6 2 3" xfId="218"/>
    <cellStyle name="适中 2" xfId="27"/>
    <cellStyle name="适中 2 2" xfId="79"/>
    <cellStyle name="适中 2 2 2" xfId="81"/>
    <cellStyle name="适中 2 3" xfId="211"/>
    <cellStyle name="输出 2" xfId="25"/>
    <cellStyle name="输出 2 2" xfId="39"/>
    <cellStyle name="输出 2 2 2" xfId="10"/>
    <cellStyle name="输出 2 3" xfId="95"/>
    <cellStyle name="输入 2" xfId="219"/>
    <cellStyle name="输入 2 2" xfId="220"/>
    <cellStyle name="输入 2 2 2" xfId="221"/>
    <cellStyle name="输入 2 3" xfId="222"/>
    <cellStyle name="注释 2" xfId="176"/>
    <cellStyle name="注释 2 2" xfId="178"/>
    <cellStyle name="注释 2 2 2" xfId="223"/>
    <cellStyle name="注释 2 3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H7" sqref="H7"/>
    </sheetView>
  </sheetViews>
  <sheetFormatPr defaultColWidth="9" defaultRowHeight="13.5" x14ac:dyDescent="0.15"/>
  <cols>
    <col min="2" max="2" width="8.125" customWidth="1"/>
    <col min="4" max="4" width="31.875" customWidth="1"/>
    <col min="5" max="5" width="10.625" customWidth="1"/>
    <col min="6" max="6" width="9" customWidth="1"/>
    <col min="8" max="8" width="49.75" customWidth="1"/>
  </cols>
  <sheetData>
    <row r="1" spans="1:8" ht="87.75" customHeight="1" x14ac:dyDescent="0.15">
      <c r="A1" s="1" t="s">
        <v>0</v>
      </c>
      <c r="B1" s="1" t="s">
        <v>1</v>
      </c>
      <c r="C1" s="1" t="s">
        <v>2</v>
      </c>
      <c r="D1" s="15" t="s">
        <v>37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20.100000000000001" customHeight="1" x14ac:dyDescent="0.15">
      <c r="A2" s="3">
        <v>1</v>
      </c>
      <c r="B2" s="4" t="s">
        <v>7</v>
      </c>
      <c r="C2" s="4" t="s">
        <v>8</v>
      </c>
      <c r="D2" s="12">
        <v>410.10119087561748</v>
      </c>
      <c r="E2" s="4" t="s">
        <v>9</v>
      </c>
      <c r="F2" s="5">
        <f t="shared" ref="F2:F14" si="0">IF(E2="正高级",352,IF(E2="副高级",384,IF(E2="中级",416,IF(E2="初级",384,0))))</f>
        <v>384</v>
      </c>
      <c r="G2" s="7">
        <f t="shared" ref="G2:G15" si="1">D2/F2</f>
        <v>1.0679718512385872</v>
      </c>
      <c r="H2" s="8"/>
    </row>
    <row r="3" spans="1:8" ht="20.100000000000001" customHeight="1" x14ac:dyDescent="0.15">
      <c r="A3" s="3">
        <v>2</v>
      </c>
      <c r="B3" s="4" t="s">
        <v>7</v>
      </c>
      <c r="C3" s="4" t="s">
        <v>11</v>
      </c>
      <c r="D3" s="12">
        <v>502.60624783392751</v>
      </c>
      <c r="E3" s="4" t="s">
        <v>10</v>
      </c>
      <c r="F3" s="5">
        <f t="shared" si="0"/>
        <v>416</v>
      </c>
      <c r="G3" s="7">
        <f t="shared" si="1"/>
        <v>1.2081880957546334</v>
      </c>
      <c r="H3" s="8"/>
    </row>
    <row r="4" spans="1:8" ht="20.100000000000001" customHeight="1" x14ac:dyDescent="0.15">
      <c r="A4" s="3">
        <v>3</v>
      </c>
      <c r="B4" s="4" t="s">
        <v>7</v>
      </c>
      <c r="C4" s="4" t="s">
        <v>12</v>
      </c>
      <c r="D4" s="12">
        <v>469.33366898308935</v>
      </c>
      <c r="E4" s="4" t="s">
        <v>9</v>
      </c>
      <c r="F4" s="5">
        <f t="shared" si="0"/>
        <v>384</v>
      </c>
      <c r="G4" s="7">
        <f t="shared" si="1"/>
        <v>1.2222230963101286</v>
      </c>
      <c r="H4" s="8"/>
    </row>
    <row r="5" spans="1:8" ht="20.100000000000001" customHeight="1" x14ac:dyDescent="0.15">
      <c r="A5" s="3">
        <v>4</v>
      </c>
      <c r="B5" s="4" t="s">
        <v>7</v>
      </c>
      <c r="C5" s="4" t="s">
        <v>13</v>
      </c>
      <c r="D5" s="12">
        <v>544.02058254736937</v>
      </c>
      <c r="E5" s="4" t="s">
        <v>10</v>
      </c>
      <c r="F5" s="5">
        <f t="shared" si="0"/>
        <v>416</v>
      </c>
      <c r="G5" s="7">
        <f t="shared" si="1"/>
        <v>1.307741784969638</v>
      </c>
      <c r="H5" s="8"/>
    </row>
    <row r="6" spans="1:8" ht="20.100000000000001" customHeight="1" x14ac:dyDescent="0.15">
      <c r="A6" s="3">
        <v>5</v>
      </c>
      <c r="B6" s="4" t="s">
        <v>7</v>
      </c>
      <c r="C6" s="4" t="s">
        <v>14</v>
      </c>
      <c r="D6" s="12">
        <v>419.10068220466263</v>
      </c>
      <c r="E6" s="4" t="s">
        <v>9</v>
      </c>
      <c r="F6" s="5">
        <f t="shared" si="0"/>
        <v>384</v>
      </c>
      <c r="G6" s="7">
        <f t="shared" si="1"/>
        <v>1.0914080265746422</v>
      </c>
      <c r="H6" s="8"/>
    </row>
    <row r="7" spans="1:8" ht="20.100000000000001" customHeight="1" x14ac:dyDescent="0.15">
      <c r="A7" s="3">
        <v>6</v>
      </c>
      <c r="B7" s="4" t="s">
        <v>7</v>
      </c>
      <c r="C7" s="4" t="s">
        <v>15</v>
      </c>
      <c r="D7" s="12">
        <v>306.14185476487347</v>
      </c>
      <c r="E7" s="4" t="s">
        <v>9</v>
      </c>
      <c r="F7" s="5">
        <f t="shared" si="0"/>
        <v>384</v>
      </c>
      <c r="G7" s="7">
        <f t="shared" si="1"/>
        <v>0.79724441345019137</v>
      </c>
      <c r="H7" s="8" t="s">
        <v>39</v>
      </c>
    </row>
    <row r="8" spans="1:8" ht="20.100000000000001" customHeight="1" x14ac:dyDescent="0.15">
      <c r="A8" s="3">
        <v>7</v>
      </c>
      <c r="B8" s="4" t="s">
        <v>16</v>
      </c>
      <c r="C8" s="4" t="s">
        <v>17</v>
      </c>
      <c r="D8" s="13">
        <v>460.37090909090909</v>
      </c>
      <c r="E8" s="4" t="s">
        <v>10</v>
      </c>
      <c r="F8" s="6">
        <f t="shared" si="0"/>
        <v>416</v>
      </c>
      <c r="G8" s="9">
        <f t="shared" si="1"/>
        <v>1.1066608391608392</v>
      </c>
      <c r="H8" s="8"/>
    </row>
    <row r="9" spans="1:8" ht="20.100000000000001" customHeight="1" x14ac:dyDescent="0.15">
      <c r="A9" s="3">
        <v>8</v>
      </c>
      <c r="B9" s="4" t="s">
        <v>16</v>
      </c>
      <c r="C9" s="4" t="s">
        <v>18</v>
      </c>
      <c r="D9" s="13">
        <v>474.66909090909087</v>
      </c>
      <c r="E9" s="4" t="s">
        <v>10</v>
      </c>
      <c r="F9" s="6">
        <f t="shared" si="0"/>
        <v>416</v>
      </c>
      <c r="G9" s="9">
        <f t="shared" si="1"/>
        <v>1.1410314685314684</v>
      </c>
      <c r="H9" s="8"/>
    </row>
    <row r="10" spans="1:8" ht="20.100000000000001" customHeight="1" x14ac:dyDescent="0.15">
      <c r="A10" s="3">
        <v>9</v>
      </c>
      <c r="B10" s="4" t="s">
        <v>16</v>
      </c>
      <c r="C10" s="4" t="s">
        <v>19</v>
      </c>
      <c r="D10" s="13">
        <v>409.05516260777517</v>
      </c>
      <c r="E10" s="4" t="s">
        <v>9</v>
      </c>
      <c r="F10" s="6">
        <f t="shared" si="0"/>
        <v>384</v>
      </c>
      <c r="G10" s="9">
        <f t="shared" si="1"/>
        <v>1.0652478192910813</v>
      </c>
      <c r="H10" s="8"/>
    </row>
    <row r="11" spans="1:8" ht="20.100000000000001" customHeight="1" x14ac:dyDescent="0.15">
      <c r="A11" s="3">
        <v>10</v>
      </c>
      <c r="B11" s="4" t="s">
        <v>16</v>
      </c>
      <c r="C11" s="4" t="s">
        <v>20</v>
      </c>
      <c r="D11" s="13">
        <v>407.81454545454551</v>
      </c>
      <c r="E11" s="4" t="s">
        <v>9</v>
      </c>
      <c r="F11" s="6">
        <f t="shared" si="0"/>
        <v>384</v>
      </c>
      <c r="G11" s="9">
        <f t="shared" si="1"/>
        <v>1.0620170454545457</v>
      </c>
      <c r="H11" s="8"/>
    </row>
    <row r="12" spans="1:8" ht="20.100000000000001" customHeight="1" x14ac:dyDescent="0.15">
      <c r="A12" s="3">
        <v>11</v>
      </c>
      <c r="B12" s="4" t="s">
        <v>16</v>
      </c>
      <c r="C12" s="4" t="s">
        <v>21</v>
      </c>
      <c r="D12" s="13">
        <v>468.2138980487062</v>
      </c>
      <c r="E12" s="4" t="s">
        <v>10</v>
      </c>
      <c r="F12" s="6">
        <v>139</v>
      </c>
      <c r="G12" s="9">
        <f t="shared" si="1"/>
        <v>3.3684453097029223</v>
      </c>
      <c r="H12" s="11" t="s">
        <v>38</v>
      </c>
    </row>
    <row r="13" spans="1:8" ht="20.100000000000001" customHeight="1" x14ac:dyDescent="0.15">
      <c r="A13" s="3">
        <v>12</v>
      </c>
      <c r="B13" s="3" t="s">
        <v>22</v>
      </c>
      <c r="C13" s="3" t="s">
        <v>23</v>
      </c>
      <c r="D13" s="14">
        <v>437.50727272727266</v>
      </c>
      <c r="E13" s="3" t="s">
        <v>9</v>
      </c>
      <c r="F13" s="1">
        <f t="shared" si="0"/>
        <v>384</v>
      </c>
      <c r="G13" s="7">
        <f t="shared" si="1"/>
        <v>1.1393418560606059</v>
      </c>
      <c r="H13" s="10"/>
    </row>
    <row r="14" spans="1:8" ht="20.100000000000001" customHeight="1" x14ac:dyDescent="0.15">
      <c r="A14" s="3">
        <v>13</v>
      </c>
      <c r="B14" s="3" t="s">
        <v>22</v>
      </c>
      <c r="C14" s="3" t="s">
        <v>24</v>
      </c>
      <c r="D14" s="14">
        <v>474.02545454545452</v>
      </c>
      <c r="E14" s="3" t="s">
        <v>10</v>
      </c>
      <c r="F14" s="1">
        <f t="shared" si="0"/>
        <v>416</v>
      </c>
      <c r="G14" s="7">
        <f t="shared" si="1"/>
        <v>1.1394842657342656</v>
      </c>
      <c r="H14" s="8"/>
    </row>
    <row r="15" spans="1:8" ht="20.100000000000001" customHeight="1" x14ac:dyDescent="0.15">
      <c r="A15" s="3">
        <v>14</v>
      </c>
      <c r="B15" s="3" t="s">
        <v>22</v>
      </c>
      <c r="C15" s="3" t="s">
        <v>25</v>
      </c>
      <c r="D15" s="14">
        <v>195.65454545454548</v>
      </c>
      <c r="E15" s="3" t="s">
        <v>10</v>
      </c>
      <c r="F15" s="1">
        <v>139</v>
      </c>
      <c r="G15" s="7">
        <f t="shared" si="1"/>
        <v>1.4075866579463705</v>
      </c>
      <c r="H15" s="11" t="s">
        <v>38</v>
      </c>
    </row>
    <row r="16" spans="1:8" ht="20.100000000000001" customHeight="1" x14ac:dyDescent="0.15">
      <c r="A16" s="3">
        <v>15</v>
      </c>
      <c r="B16" s="3" t="s">
        <v>26</v>
      </c>
      <c r="C16" s="3" t="s">
        <v>27</v>
      </c>
      <c r="D16" s="14">
        <v>410.98363636363638</v>
      </c>
      <c r="E16" s="3" t="s">
        <v>10</v>
      </c>
      <c r="F16" s="1">
        <v>312</v>
      </c>
      <c r="G16" s="7">
        <f t="shared" ref="G16:G23" si="2">D16/F16</f>
        <v>1.3172552447552448</v>
      </c>
      <c r="H16" s="11" t="s">
        <v>36</v>
      </c>
    </row>
    <row r="17" spans="1:8" ht="20.100000000000001" customHeight="1" x14ac:dyDescent="0.15">
      <c r="A17" s="3">
        <v>16</v>
      </c>
      <c r="B17" s="3" t="s">
        <v>26</v>
      </c>
      <c r="C17" s="3" t="s">
        <v>28</v>
      </c>
      <c r="D17" s="14">
        <v>393.05</v>
      </c>
      <c r="E17" s="3" t="s">
        <v>9</v>
      </c>
      <c r="F17" s="1">
        <f t="shared" ref="F17:F23" si="3">IF(E17="正高级",352,IF(E17="副高级",384,IF(E17="中级",416,IF(E17="初级",384,0))))</f>
        <v>384</v>
      </c>
      <c r="G17" s="7">
        <f t="shared" si="2"/>
        <v>1.0235677083333334</v>
      </c>
      <c r="H17" s="8"/>
    </row>
    <row r="18" spans="1:8" ht="20.100000000000001" customHeight="1" x14ac:dyDescent="0.15">
      <c r="A18" s="3">
        <v>17</v>
      </c>
      <c r="B18" s="3" t="s">
        <v>26</v>
      </c>
      <c r="C18" s="3" t="s">
        <v>29</v>
      </c>
      <c r="D18" s="14">
        <v>429.55454545454552</v>
      </c>
      <c r="E18" s="3" t="s">
        <v>9</v>
      </c>
      <c r="F18" s="1">
        <f t="shared" si="3"/>
        <v>384</v>
      </c>
      <c r="G18" s="7">
        <f t="shared" si="2"/>
        <v>1.118631628787879</v>
      </c>
      <c r="H18" s="8"/>
    </row>
    <row r="19" spans="1:8" ht="20.100000000000001" customHeight="1" x14ac:dyDescent="0.15">
      <c r="A19" s="3">
        <v>18</v>
      </c>
      <c r="B19" s="3" t="s">
        <v>26</v>
      </c>
      <c r="C19" s="3" t="s">
        <v>30</v>
      </c>
      <c r="D19" s="14">
        <v>425.0327272727273</v>
      </c>
      <c r="E19" s="3" t="s">
        <v>9</v>
      </c>
      <c r="F19" s="1">
        <f t="shared" si="3"/>
        <v>384</v>
      </c>
      <c r="G19" s="7">
        <f t="shared" si="2"/>
        <v>1.1068560606060607</v>
      </c>
      <c r="H19" s="8"/>
    </row>
    <row r="20" spans="1:8" ht="20.100000000000001" customHeight="1" x14ac:dyDescent="0.15">
      <c r="A20" s="3">
        <v>19</v>
      </c>
      <c r="B20" s="3" t="s">
        <v>31</v>
      </c>
      <c r="C20" s="3" t="s">
        <v>32</v>
      </c>
      <c r="D20" s="14">
        <v>420.96545454545452</v>
      </c>
      <c r="E20" s="3" t="s">
        <v>10</v>
      </c>
      <c r="F20" s="1">
        <f t="shared" si="3"/>
        <v>416</v>
      </c>
      <c r="G20" s="7">
        <f t="shared" si="2"/>
        <v>1.0119361888111889</v>
      </c>
      <c r="H20" s="8"/>
    </row>
    <row r="21" spans="1:8" ht="20.100000000000001" customHeight="1" x14ac:dyDescent="0.15">
      <c r="A21" s="3">
        <v>20</v>
      </c>
      <c r="B21" s="3" t="s">
        <v>31</v>
      </c>
      <c r="C21" s="3" t="s">
        <v>33</v>
      </c>
      <c r="D21" s="14">
        <v>387.81818181818181</v>
      </c>
      <c r="E21" s="3" t="s">
        <v>9</v>
      </c>
      <c r="F21" s="1">
        <f t="shared" si="3"/>
        <v>384</v>
      </c>
      <c r="G21" s="7">
        <f t="shared" si="2"/>
        <v>1.0099431818181819</v>
      </c>
      <c r="H21" s="8"/>
    </row>
    <row r="22" spans="1:8" ht="20.100000000000001" customHeight="1" x14ac:dyDescent="0.15">
      <c r="A22" s="3">
        <v>21</v>
      </c>
      <c r="B22" s="3" t="s">
        <v>31</v>
      </c>
      <c r="C22" s="3" t="s">
        <v>34</v>
      </c>
      <c r="D22" s="14">
        <v>403.3190909090909</v>
      </c>
      <c r="E22" s="3" t="s">
        <v>9</v>
      </c>
      <c r="F22" s="1">
        <f t="shared" si="3"/>
        <v>384</v>
      </c>
      <c r="G22" s="7">
        <f t="shared" si="2"/>
        <v>1.0503101325757576</v>
      </c>
      <c r="H22" s="8"/>
    </row>
    <row r="23" spans="1:8" ht="20.100000000000001" customHeight="1" x14ac:dyDescent="0.15">
      <c r="A23" s="3">
        <v>22</v>
      </c>
      <c r="B23" s="3" t="s">
        <v>31</v>
      </c>
      <c r="C23" s="3" t="s">
        <v>35</v>
      </c>
      <c r="D23" s="14">
        <v>389.43636363636364</v>
      </c>
      <c r="E23" s="3" t="s">
        <v>9</v>
      </c>
      <c r="F23" s="1">
        <f t="shared" si="3"/>
        <v>384</v>
      </c>
      <c r="G23" s="7">
        <f t="shared" si="2"/>
        <v>1.014157196969697</v>
      </c>
      <c r="H23" s="8"/>
    </row>
    <row r="30" spans="1:8" x14ac:dyDescent="0.15">
      <c r="D30" s="16"/>
    </row>
  </sheetData>
  <phoneticPr fontId="21" type="noConversion"/>
  <dataValidations count="2">
    <dataValidation type="list" allowBlank="1" showInputMessage="1" showErrorMessage="1" sqref="B2:B23">
      <formula1>"会计系,财金系,经贸系,信息系,公管系"</formula1>
    </dataValidation>
    <dataValidation type="list" allowBlank="1" showInputMessage="1" showErrorMessage="1" sqref="E2:E23">
      <formula1>"正高级,副高级,中级,初级"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2020年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李支元</cp:lastModifiedBy>
  <dcterms:created xsi:type="dcterms:W3CDTF">2020-11-20T00:19:00Z</dcterms:created>
  <dcterms:modified xsi:type="dcterms:W3CDTF">2020-12-02T10:01:27Z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